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外方师资" sheetId="1" r:id="rId1"/>
    <sheet name="信息统计" sheetId="3" r:id="rId2"/>
  </sheets>
  <definedNames>
    <definedName name="_xlnm._FilterDatabase" localSheetId="0" hidden="1">外方师资!$A$4:$U$22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<sst xmlns="http://schemas.openxmlformats.org/spreadsheetml/2006/main" count="144" uniqueCount="82">
  <si>
    <t>外方师资</t>
  </si>
  <si>
    <t>序号</t>
  </si>
  <si>
    <t>师资类型</t>
  </si>
  <si>
    <t>姓名</t>
  </si>
  <si>
    <t>国籍</t>
  </si>
  <si>
    <t>性别</t>
  </si>
  <si>
    <t>出生年月</t>
  </si>
  <si>
    <t>毕业院校</t>
  </si>
  <si>
    <t>毕业专业</t>
  </si>
  <si>
    <t>电子邮箱</t>
  </si>
  <si>
    <t>最高
学历</t>
  </si>
  <si>
    <t>最高
学位</t>
  </si>
  <si>
    <t>专业技术职称</t>
  </si>
  <si>
    <t>承担教学任务情况</t>
  </si>
  <si>
    <t>备注</t>
  </si>
  <si>
    <t>教授课程名称</t>
  </si>
  <si>
    <t>上课学期</t>
  </si>
  <si>
    <t>学时数</t>
  </si>
  <si>
    <t>授课形式</t>
  </si>
  <si>
    <t>在校时间（抵离时间）</t>
  </si>
  <si>
    <t>Jutta Apfel</t>
  </si>
  <si>
    <t>德国</t>
  </si>
  <si>
    <t>女</t>
  </si>
  <si>
    <t>语言学</t>
  </si>
  <si>
    <t>博士研究生</t>
  </si>
  <si>
    <t>博士</t>
  </si>
  <si>
    <t>高级讲师</t>
  </si>
  <si>
    <t>德语</t>
  </si>
  <si>
    <t>第5学期</t>
  </si>
  <si>
    <t>线上直播</t>
  </si>
  <si>
    <t>张晨香</t>
  </si>
  <si>
    <t>中国</t>
  </si>
  <si>
    <t>本科</t>
  </si>
  <si>
    <t>学士</t>
  </si>
  <si>
    <t>讲师</t>
  </si>
  <si>
    <t>1-4学期</t>
  </si>
  <si>
    <t>线下授课</t>
  </si>
  <si>
    <t>2023年10月至今</t>
  </si>
  <si>
    <t>吴添</t>
  </si>
  <si>
    <t>男</t>
  </si>
  <si>
    <t>机械制造</t>
  </si>
  <si>
    <t>硕士研究生</t>
  </si>
  <si>
    <t>硕士</t>
  </si>
  <si>
    <t>汽车概论</t>
  </si>
  <si>
    <t>第1学期</t>
  </si>
  <si>
    <t>动力电池与充电系统检修</t>
  </si>
  <si>
    <t>第3学期</t>
  </si>
  <si>
    <t>Müller
 Hammer</t>
  </si>
  <si>
    <t>电气工程</t>
  </si>
  <si>
    <t>副教授</t>
  </si>
  <si>
    <t>新能源汽车电气系统检修</t>
  </si>
  <si>
    <t>第2、3学期</t>
  </si>
  <si>
    <t>Felix Kopf</t>
  </si>
  <si>
    <t>材料科学与工程</t>
  </si>
  <si>
    <t>驱动电机及控制技术</t>
  </si>
  <si>
    <t>Maximilian 
Fuchs</t>
  </si>
  <si>
    <t>机械工程</t>
  </si>
  <si>
    <t>新能源汽车辅助系统检修</t>
  </si>
  <si>
    <t>第4学期</t>
  </si>
  <si>
    <t>Niclas 
Klein</t>
  </si>
  <si>
    <t>可持续电力技术</t>
  </si>
  <si>
    <t>新能源汽车综合故障诊断</t>
  </si>
  <si>
    <t>Elias 
Schlosser</t>
  </si>
  <si>
    <t>可持续能源供给</t>
  </si>
  <si>
    <t>燃料电池汽车构造与检修</t>
  </si>
  <si>
    <t>Finn 
Schwarz</t>
  </si>
  <si>
    <t>汽车工程</t>
  </si>
  <si>
    <t>智能网联汽车技术</t>
  </si>
  <si>
    <t>外方师资信息统计</t>
  </si>
  <si>
    <t>教师类别情况</t>
  </si>
  <si>
    <t>人数</t>
  </si>
  <si>
    <t>占比(%)</t>
  </si>
  <si>
    <t>学位结构情况</t>
  </si>
  <si>
    <t>其他</t>
  </si>
  <si>
    <t>职称结构情况</t>
  </si>
  <si>
    <t>高级职称</t>
  </si>
  <si>
    <t>中级职称</t>
  </si>
  <si>
    <t>初级职称</t>
  </si>
  <si>
    <t>无职称</t>
  </si>
  <si>
    <t>授课情况</t>
  </si>
  <si>
    <t>线上录播</t>
  </si>
  <si>
    <t>线下教学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</si>
</sst>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2"/>
      <name val="宋体"/>
      <charset val="134"/>
    </font>
    <font>
      <u/>
      <sz val="11"/>
      <name val="宋体"/>
      <charset val="0"/>
      <scheme val="minor"/>
    </font>
    <font>
      <sz val="10.5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10" fontId="0" fillId="0" borderId="1" xfId="0" applyNumberForma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31" fontId="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Font="1" applyBorder="1">
      <alignment vertical="center"/>
    </xf>
    <xf numFmtId="0" fontId="1" fillId="0" borderId="0" xfId="0" applyFont="1" applyFill="1" applyAlignment="1">
      <alignment vertical="center" wrapText="1"/>
    </xf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2"/>
  <sheetViews>
    <sheetView tabSelected="1" zoomScale="70" zoomScaleNormal="70" workbookViewId="0">
      <selection activeCell="M18" sqref="M18"/>
    </sheetView>
  </sheetViews>
  <sheetFormatPr defaultColWidth="9" defaultRowHeight="14.25"/>
  <cols>
    <col min="1" max="1" width="5.625" style="16" customWidth="1"/>
    <col min="2" max="2" width="9.375" style="16" customWidth="1"/>
    <col min="3" max="3" width="25.4666666666667" style="16" customWidth="1"/>
    <col min="4" max="4" width="5.375" style="16" customWidth="1"/>
    <col min="5" max="5" width="4.875" style="16" customWidth="1"/>
    <col min="6" max="6" width="14.75" style="16" customWidth="1"/>
    <col min="7" max="7" width="19.875" style="16" customWidth="1"/>
    <col min="8" max="8" width="16" style="16" customWidth="1"/>
    <col min="9" max="9" width="34.875" style="16" customWidth="1"/>
    <col min="10" max="10" width="11.5" style="16" customWidth="1"/>
    <col min="11" max="11" width="5.375" style="16" customWidth="1"/>
    <col min="12" max="12" width="13.375" style="16" customWidth="1"/>
    <col min="13" max="13" width="24.875" style="17" customWidth="1"/>
    <col min="14" max="14" width="9.875" style="17" customWidth="1"/>
    <col min="15" max="15" width="7.75" style="17" customWidth="1"/>
    <col min="16" max="16" width="9.875" style="17" customWidth="1"/>
    <col min="17" max="17" width="33.75" style="17" customWidth="1"/>
    <col min="18" max="18" width="9" style="16"/>
    <col min="19" max="16384" width="9" style="17"/>
  </cols>
  <sheetData>
    <row r="1" s="15" customFormat="1" ht="30" customHeight="1" spans="1:2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28"/>
      <c r="T1" s="28"/>
      <c r="U1" s="28"/>
    </row>
    <row r="2" s="16" customFormat="1" ht="30" customHeight="1" spans="1:18">
      <c r="A2" s="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19" t="s">
        <v>12</v>
      </c>
      <c r="M2" s="23" t="s">
        <v>13</v>
      </c>
      <c r="N2" s="24"/>
      <c r="O2" s="24"/>
      <c r="P2" s="24"/>
      <c r="Q2" s="29"/>
      <c r="R2" s="10" t="s">
        <v>14</v>
      </c>
    </row>
    <row r="3" s="16" customFormat="1" ht="30" customHeight="1" spans="1:18">
      <c r="A3" s="14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0" t="s">
        <v>15</v>
      </c>
      <c r="N3" s="10" t="s">
        <v>16</v>
      </c>
      <c r="O3" s="10" t="s">
        <v>17</v>
      </c>
      <c r="P3" s="10" t="s">
        <v>18</v>
      </c>
      <c r="Q3" s="10" t="s">
        <v>19</v>
      </c>
      <c r="R3" s="10"/>
    </row>
    <row r="4" ht="30" customHeight="1" spans="1:18">
      <c r="A4" s="21">
        <v>1</v>
      </c>
      <c r="B4" s="21" t="s">
        <v>0</v>
      </c>
      <c r="C4" s="21" t="s">
        <v>20</v>
      </c>
      <c r="D4" s="21" t="s">
        <v>21</v>
      </c>
      <c r="E4" s="21" t="s">
        <v>22</v>
      </c>
      <c r="F4" s="22"/>
      <c r="G4" s="21"/>
      <c r="H4" s="21" t="s">
        <v>23</v>
      </c>
      <c r="I4" s="25"/>
      <c r="J4" s="21" t="s">
        <v>24</v>
      </c>
      <c r="K4" s="21" t="s">
        <v>25</v>
      </c>
      <c r="L4" s="21" t="s">
        <v>26</v>
      </c>
      <c r="M4" s="21" t="s">
        <v>27</v>
      </c>
      <c r="N4" s="21" t="s">
        <v>28</v>
      </c>
      <c r="O4" s="21">
        <v>80</v>
      </c>
      <c r="P4" s="21" t="s">
        <v>29</v>
      </c>
      <c r="Q4" s="21"/>
      <c r="R4" s="21"/>
    </row>
    <row r="5" ht="30" customHeight="1" spans="1:18">
      <c r="A5" s="21">
        <v>2</v>
      </c>
      <c r="B5" s="21" t="s">
        <v>0</v>
      </c>
      <c r="C5" s="21" t="s">
        <v>30</v>
      </c>
      <c r="D5" s="21" t="s">
        <v>31</v>
      </c>
      <c r="E5" s="21" t="s">
        <v>22</v>
      </c>
      <c r="F5" s="22"/>
      <c r="G5" s="21"/>
      <c r="H5" s="21" t="s">
        <v>27</v>
      </c>
      <c r="I5" s="25"/>
      <c r="J5" s="21" t="s">
        <v>32</v>
      </c>
      <c r="K5" s="21" t="s">
        <v>33</v>
      </c>
      <c r="L5" s="21" t="s">
        <v>34</v>
      </c>
      <c r="M5" s="21" t="s">
        <v>27</v>
      </c>
      <c r="N5" s="21" t="s">
        <v>35</v>
      </c>
      <c r="O5" s="21">
        <v>456</v>
      </c>
      <c r="P5" s="21" t="s">
        <v>36</v>
      </c>
      <c r="Q5" s="21" t="s">
        <v>37</v>
      </c>
      <c r="R5" s="21"/>
    </row>
    <row r="6" ht="30" customHeight="1" spans="1:18">
      <c r="A6" s="21">
        <v>3</v>
      </c>
      <c r="B6" s="21" t="s">
        <v>0</v>
      </c>
      <c r="C6" s="16" t="s">
        <v>38</v>
      </c>
      <c r="D6" s="21" t="s">
        <v>31</v>
      </c>
      <c r="E6" s="21" t="s">
        <v>39</v>
      </c>
      <c r="F6" s="22"/>
      <c r="G6" s="21"/>
      <c r="H6" s="21" t="s">
        <v>40</v>
      </c>
      <c r="I6" s="25"/>
      <c r="J6" s="21" t="s">
        <v>41</v>
      </c>
      <c r="K6" s="21" t="s">
        <v>42</v>
      </c>
      <c r="L6" s="21" t="s">
        <v>34</v>
      </c>
      <c r="M6" s="21" t="s">
        <v>43</v>
      </c>
      <c r="N6" s="21" t="s">
        <v>44</v>
      </c>
      <c r="O6" s="21">
        <v>36</v>
      </c>
      <c r="P6" s="21" t="s">
        <v>36</v>
      </c>
      <c r="Q6" s="21" t="s">
        <v>37</v>
      </c>
      <c r="R6" s="21"/>
    </row>
    <row r="7" ht="30" customHeight="1" spans="1:18">
      <c r="A7" s="21"/>
      <c r="B7" s="21"/>
      <c r="D7" s="21"/>
      <c r="E7" s="21"/>
      <c r="F7" s="22"/>
      <c r="G7" s="21"/>
      <c r="H7" s="21"/>
      <c r="I7" s="25"/>
      <c r="J7" s="21"/>
      <c r="K7" s="21"/>
      <c r="L7" s="21"/>
      <c r="M7" s="21" t="s">
        <v>45</v>
      </c>
      <c r="N7" s="21" t="s">
        <v>46</v>
      </c>
      <c r="O7" s="21">
        <v>64</v>
      </c>
      <c r="P7" s="21" t="s">
        <v>36</v>
      </c>
      <c r="Q7" s="21" t="s">
        <v>37</v>
      </c>
      <c r="R7" s="21"/>
    </row>
    <row r="8" ht="30" customHeight="1" spans="1:18">
      <c r="A8" s="21">
        <v>4</v>
      </c>
      <c r="B8" s="21" t="s">
        <v>0</v>
      </c>
      <c r="C8" s="21" t="s">
        <v>47</v>
      </c>
      <c r="D8" s="21" t="s">
        <v>21</v>
      </c>
      <c r="E8" s="21" t="s">
        <v>39</v>
      </c>
      <c r="F8" s="22"/>
      <c r="G8" s="21"/>
      <c r="H8" s="21" t="s">
        <v>48</v>
      </c>
      <c r="I8" s="25"/>
      <c r="J8" s="21" t="s">
        <v>24</v>
      </c>
      <c r="K8" s="21" t="s">
        <v>25</v>
      </c>
      <c r="L8" s="21" t="s">
        <v>49</v>
      </c>
      <c r="M8" s="21" t="s">
        <v>50</v>
      </c>
      <c r="N8" s="21" t="s">
        <v>51</v>
      </c>
      <c r="O8" s="21">
        <v>144</v>
      </c>
      <c r="P8" s="21" t="s">
        <v>29</v>
      </c>
      <c r="Q8" s="21"/>
      <c r="R8" s="21"/>
    </row>
    <row r="9" ht="30" customHeight="1" spans="1:18">
      <c r="A9" s="21">
        <v>5</v>
      </c>
      <c r="B9" s="21" t="s">
        <v>0</v>
      </c>
      <c r="C9" s="21" t="s">
        <v>52</v>
      </c>
      <c r="D9" s="21" t="s">
        <v>21</v>
      </c>
      <c r="E9" s="21" t="s">
        <v>39</v>
      </c>
      <c r="F9" s="22"/>
      <c r="G9" s="21"/>
      <c r="H9" s="21" t="s">
        <v>53</v>
      </c>
      <c r="I9" s="25"/>
      <c r="J9" s="21" t="s">
        <v>24</v>
      </c>
      <c r="K9" s="21" t="s">
        <v>25</v>
      </c>
      <c r="L9" s="21" t="s">
        <v>26</v>
      </c>
      <c r="M9" s="21" t="s">
        <v>54</v>
      </c>
      <c r="N9" s="21" t="s">
        <v>46</v>
      </c>
      <c r="O9" s="21">
        <v>64</v>
      </c>
      <c r="P9" s="21" t="s">
        <v>29</v>
      </c>
      <c r="Q9" s="21"/>
      <c r="R9" s="21"/>
    </row>
    <row r="10" ht="30" customHeight="1" spans="1:18">
      <c r="A10" s="21">
        <v>6</v>
      </c>
      <c r="B10" s="21" t="s">
        <v>0</v>
      </c>
      <c r="C10" s="21" t="s">
        <v>55</v>
      </c>
      <c r="D10" s="21" t="s">
        <v>21</v>
      </c>
      <c r="E10" s="21" t="s">
        <v>39</v>
      </c>
      <c r="F10" s="22"/>
      <c r="G10" s="21"/>
      <c r="H10" s="21" t="s">
        <v>56</v>
      </c>
      <c r="I10" s="25"/>
      <c r="J10" s="21" t="s">
        <v>41</v>
      </c>
      <c r="K10" s="21" t="s">
        <v>42</v>
      </c>
      <c r="L10" s="21" t="s">
        <v>26</v>
      </c>
      <c r="M10" s="21" t="s">
        <v>57</v>
      </c>
      <c r="N10" s="21" t="s">
        <v>58</v>
      </c>
      <c r="O10" s="21">
        <v>90</v>
      </c>
      <c r="P10" s="21" t="s">
        <v>29</v>
      </c>
      <c r="Q10" s="21"/>
      <c r="R10" s="21"/>
    </row>
    <row r="11" ht="30" customHeight="1" spans="1:18">
      <c r="A11" s="21">
        <v>7</v>
      </c>
      <c r="B11" s="21" t="s">
        <v>0</v>
      </c>
      <c r="C11" s="21" t="s">
        <v>59</v>
      </c>
      <c r="D11" s="21" t="s">
        <v>21</v>
      </c>
      <c r="E11" s="21" t="s">
        <v>39</v>
      </c>
      <c r="F11" s="22"/>
      <c r="G11" s="21"/>
      <c r="H11" s="21" t="s">
        <v>60</v>
      </c>
      <c r="I11" s="25"/>
      <c r="J11" s="21" t="s">
        <v>24</v>
      </c>
      <c r="K11" s="21" t="s">
        <v>25</v>
      </c>
      <c r="L11" s="21" t="s">
        <v>26</v>
      </c>
      <c r="M11" s="21" t="s">
        <v>61</v>
      </c>
      <c r="N11" s="21" t="s">
        <v>58</v>
      </c>
      <c r="O11" s="21">
        <v>96</v>
      </c>
      <c r="P11" s="21" t="s">
        <v>29</v>
      </c>
      <c r="Q11" s="21"/>
      <c r="R11" s="21"/>
    </row>
    <row r="12" ht="30" customHeight="1" spans="1:18">
      <c r="A12" s="21">
        <v>8</v>
      </c>
      <c r="B12" s="21" t="s">
        <v>0</v>
      </c>
      <c r="C12" s="21" t="s">
        <v>62</v>
      </c>
      <c r="D12" s="21" t="s">
        <v>21</v>
      </c>
      <c r="E12" s="21" t="s">
        <v>39</v>
      </c>
      <c r="F12" s="22"/>
      <c r="G12" s="21"/>
      <c r="H12" s="21" t="s">
        <v>63</v>
      </c>
      <c r="I12" s="25"/>
      <c r="J12" s="21" t="s">
        <v>24</v>
      </c>
      <c r="K12" s="21" t="s">
        <v>25</v>
      </c>
      <c r="L12" s="21" t="s">
        <v>26</v>
      </c>
      <c r="M12" s="21" t="s">
        <v>64</v>
      </c>
      <c r="N12" s="21" t="s">
        <v>46</v>
      </c>
      <c r="O12" s="21">
        <v>64</v>
      </c>
      <c r="P12" s="21" t="s">
        <v>29</v>
      </c>
      <c r="Q12" s="21"/>
      <c r="R12" s="21"/>
    </row>
    <row r="13" ht="30" customHeight="1" spans="1:18">
      <c r="A13" s="21">
        <v>9</v>
      </c>
      <c r="B13" s="21" t="s">
        <v>0</v>
      </c>
      <c r="C13" s="21" t="s">
        <v>65</v>
      </c>
      <c r="D13" s="21" t="s">
        <v>21</v>
      </c>
      <c r="E13" s="21" t="s">
        <v>39</v>
      </c>
      <c r="F13" s="22"/>
      <c r="G13" s="21"/>
      <c r="H13" s="21" t="s">
        <v>66</v>
      </c>
      <c r="I13" s="25"/>
      <c r="J13" s="21" t="s">
        <v>24</v>
      </c>
      <c r="K13" s="21" t="s">
        <v>25</v>
      </c>
      <c r="L13" s="21" t="s">
        <v>26</v>
      </c>
      <c r="M13" s="21" t="s">
        <v>67</v>
      </c>
      <c r="N13" s="26" t="s">
        <v>58</v>
      </c>
      <c r="O13" s="21">
        <v>80</v>
      </c>
      <c r="P13" s="21" t="s">
        <v>29</v>
      </c>
      <c r="Q13" s="21"/>
      <c r="R13" s="21"/>
    </row>
    <row r="14" ht="30" customHeight="1" spans="1:18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7"/>
      <c r="N14" s="27"/>
      <c r="O14" s="27"/>
      <c r="P14" s="21"/>
      <c r="Q14" s="27"/>
      <c r="R14" s="21"/>
    </row>
    <row r="15" ht="30" customHeight="1" spans="1:18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7"/>
      <c r="N15" s="27"/>
      <c r="O15" s="27"/>
      <c r="P15" s="21"/>
      <c r="Q15" s="27"/>
      <c r="R15" s="21"/>
    </row>
    <row r="16" ht="30" customHeight="1" spans="1:18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7"/>
      <c r="N16" s="27"/>
      <c r="O16" s="27"/>
      <c r="P16" s="21"/>
      <c r="Q16" s="27"/>
      <c r="R16" s="21"/>
    </row>
    <row r="17" ht="30" customHeight="1" spans="1:18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7"/>
      <c r="N17" s="27"/>
      <c r="O17" s="27"/>
      <c r="P17" s="21"/>
      <c r="Q17" s="27"/>
      <c r="R17" s="21"/>
    </row>
    <row r="18" ht="30" customHeight="1" spans="1:18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7"/>
      <c r="N18" s="27"/>
      <c r="O18" s="27"/>
      <c r="P18" s="21"/>
      <c r="Q18" s="27"/>
      <c r="R18" s="21"/>
    </row>
    <row r="19" ht="30" customHeight="1" spans="1:18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7"/>
      <c r="N19" s="27"/>
      <c r="O19" s="27"/>
      <c r="P19" s="21"/>
      <c r="Q19" s="27"/>
      <c r="R19" s="21"/>
    </row>
    <row r="20" ht="30" customHeight="1" spans="1:18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7"/>
      <c r="N20" s="27"/>
      <c r="O20" s="27"/>
      <c r="P20" s="21"/>
      <c r="Q20" s="27"/>
      <c r="R20" s="21"/>
    </row>
    <row r="21" ht="30" customHeight="1" spans="1:18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7"/>
      <c r="N21" s="27"/>
      <c r="O21" s="27"/>
      <c r="P21" s="21"/>
      <c r="Q21" s="27"/>
      <c r="R21" s="21"/>
    </row>
    <row r="22" ht="30" customHeight="1" spans="1:18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7"/>
      <c r="N22" s="27"/>
      <c r="O22" s="27"/>
      <c r="P22" s="21"/>
      <c r="Q22" s="27"/>
      <c r="R22" s="21"/>
    </row>
  </sheetData>
  <mergeCells count="15">
    <mergeCell ref="A1:Q1"/>
    <mergeCell ref="M2:Q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R2:R3"/>
  </mergeCells>
  <dataValidations count="6">
    <dataValidation type="list" allowBlank="1" showInputMessage="1" showErrorMessage="1" sqref="B3">
      <formula1>"外方选派教师"</formula1>
    </dataValidation>
    <dataValidation type="list" allowBlank="1" showInputMessage="1" showErrorMessage="1" sqref="L3 L14:L22">
      <formula1>"高级职称,中级职称,初级职称,无职称"</formula1>
    </dataValidation>
    <dataValidation type="list" allowBlank="1" showInputMessage="1" showErrorMessage="1" sqref="P4 P8:P22">
      <formula1>"线上直播,线上录播,线下教学"</formula1>
    </dataValidation>
    <dataValidation type="list" allowBlank="1" showInputMessage="1" showErrorMessage="1" sqref="B4:B22">
      <formula1>"外方师资"</formula1>
    </dataValidation>
    <dataValidation type="list" allowBlank="1" showInputMessage="1" showErrorMessage="1" sqref="J3:J4 J8:J22">
      <formula1>"博士研究生,硕士研究生,本科,其他"</formula1>
    </dataValidation>
    <dataValidation type="list" allowBlank="1" showInputMessage="1" showErrorMessage="1" sqref="K3:K4 K8:K9 K11:K22">
      <formula1>"博士,硕士,学士,其他"</formula1>
    </dataValidation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G13" sqref="G13"/>
    </sheetView>
  </sheetViews>
  <sheetFormatPr defaultColWidth="9" defaultRowHeight="30" customHeight="1" outlineLevelCol="3"/>
  <cols>
    <col min="1" max="1" width="23.125" customWidth="1"/>
    <col min="2" max="2" width="15.75" customWidth="1"/>
    <col min="4" max="4" width="10.75" style="1" customWidth="1"/>
  </cols>
  <sheetData>
    <row r="1" customHeight="1" spans="1:4">
      <c r="A1" s="2" t="s">
        <v>68</v>
      </c>
      <c r="B1" s="2"/>
      <c r="C1" s="2"/>
      <c r="D1" s="3"/>
    </row>
    <row r="2" customHeight="1" spans="1:4">
      <c r="A2" s="4" t="s">
        <v>69</v>
      </c>
      <c r="B2" s="5"/>
      <c r="C2" s="6" t="s">
        <v>70</v>
      </c>
      <c r="D2" s="3" t="s">
        <v>71</v>
      </c>
    </row>
    <row r="3" customHeight="1" spans="1:4">
      <c r="A3" s="6" t="s">
        <v>0</v>
      </c>
      <c r="B3" s="6"/>
      <c r="C3" s="7">
        <f>COUNTIF(外方师资!B:B,"外方师资")</f>
        <v>9</v>
      </c>
      <c r="D3" s="8">
        <v>1</v>
      </c>
    </row>
    <row r="4" customHeight="1" spans="1:4">
      <c r="A4" s="6" t="s">
        <v>72</v>
      </c>
      <c r="B4" s="6" t="s">
        <v>25</v>
      </c>
      <c r="C4" s="7">
        <f>COUNTIFS(外方师资!K:K,B4)</f>
        <v>6</v>
      </c>
      <c r="D4" s="8">
        <f>C4/C3</f>
        <v>0.666666666666667</v>
      </c>
    </row>
    <row r="5" customHeight="1" spans="1:4">
      <c r="A5" s="6"/>
      <c r="B5" s="6" t="s">
        <v>42</v>
      </c>
      <c r="C5" s="7">
        <f>COUNTIFS(外方师资!K:K,B5)</f>
        <v>2</v>
      </c>
      <c r="D5" s="8">
        <f>C5/C3</f>
        <v>0.222222222222222</v>
      </c>
    </row>
    <row r="6" customHeight="1" spans="1:4">
      <c r="A6" s="6"/>
      <c r="B6" s="6" t="s">
        <v>33</v>
      </c>
      <c r="C6" s="7">
        <f>COUNTIFS(外方师资!K:K,B6)</f>
        <v>1</v>
      </c>
      <c r="D6" s="8">
        <f>C6/C3</f>
        <v>0.111111111111111</v>
      </c>
    </row>
    <row r="7" customHeight="1" spans="1:4">
      <c r="A7" s="6"/>
      <c r="B7" s="6" t="s">
        <v>73</v>
      </c>
      <c r="C7" s="7">
        <f>COUNTIFS(外方师资!K:K,B7)</f>
        <v>0</v>
      </c>
      <c r="D7" s="8">
        <f>C7/C3</f>
        <v>0</v>
      </c>
    </row>
    <row r="8" customHeight="1" spans="1:4">
      <c r="A8" s="6" t="s">
        <v>74</v>
      </c>
      <c r="B8" s="6" t="s">
        <v>75</v>
      </c>
      <c r="C8" s="7">
        <f>COUNTIFS(外方师资!L:L,B8)</f>
        <v>0</v>
      </c>
      <c r="D8" s="8">
        <f>C8/C3</f>
        <v>0</v>
      </c>
    </row>
    <row r="9" customHeight="1" spans="1:4">
      <c r="A9" s="6"/>
      <c r="B9" s="6" t="s">
        <v>76</v>
      </c>
      <c r="C9" s="7">
        <f>COUNTIFS(外方师资!L:L,B9)</f>
        <v>0</v>
      </c>
      <c r="D9" s="8">
        <f>C9/C3</f>
        <v>0</v>
      </c>
    </row>
    <row r="10" customHeight="1" spans="1:4">
      <c r="A10" s="6"/>
      <c r="B10" s="6" t="s">
        <v>77</v>
      </c>
      <c r="C10" s="7">
        <f>COUNTIFS(外方师资!L:L,B10)</f>
        <v>0</v>
      </c>
      <c r="D10" s="8">
        <f>C10/C3</f>
        <v>0</v>
      </c>
    </row>
    <row r="11" customHeight="1" spans="1:4">
      <c r="A11" s="6"/>
      <c r="B11" s="6" t="s">
        <v>78</v>
      </c>
      <c r="C11" s="7">
        <f>COUNTIFS(外方师资!L:L,B11)</f>
        <v>0</v>
      </c>
      <c r="D11" s="8">
        <f>C11/C3</f>
        <v>0</v>
      </c>
    </row>
    <row r="12" customHeight="1" spans="1:4">
      <c r="A12" s="9" t="s">
        <v>79</v>
      </c>
      <c r="B12" s="10" t="s">
        <v>29</v>
      </c>
      <c r="C12" s="11">
        <f>COUNTIFS(外方师资!P:P,B12)</f>
        <v>7</v>
      </c>
      <c r="D12" s="12">
        <f>C12/SUM(C12:C14)</f>
        <v>1</v>
      </c>
    </row>
    <row r="13" customHeight="1" spans="1:4">
      <c r="A13" s="13"/>
      <c r="B13" s="10" t="s">
        <v>80</v>
      </c>
      <c r="C13" s="11">
        <f>COUNTIFS(外方师资!P:P,B13)</f>
        <v>0</v>
      </c>
      <c r="D13" s="12">
        <f>C13/C3</f>
        <v>0</v>
      </c>
    </row>
    <row r="14" customHeight="1" spans="1:4">
      <c r="A14" s="14"/>
      <c r="B14" s="10" t="s">
        <v>81</v>
      </c>
      <c r="C14" s="11">
        <f>COUNTIFS(外方师资!P:P,B14)</f>
        <v>0</v>
      </c>
      <c r="D14" s="12">
        <f>C14/C3</f>
        <v>0</v>
      </c>
    </row>
  </sheetData>
  <mergeCells count="6">
    <mergeCell ref="A1:D1"/>
    <mergeCell ref="A2:B2"/>
    <mergeCell ref="A3:B3"/>
    <mergeCell ref="A4:A7"/>
    <mergeCell ref="A8:A11"/>
    <mergeCell ref="A12:A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外方师资</vt:lpstr>
      <vt:lpstr>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叶子</cp:lastModifiedBy>
  <dcterms:created xsi:type="dcterms:W3CDTF">2022-05-19T02:29:00Z</dcterms:created>
  <dcterms:modified xsi:type="dcterms:W3CDTF">2025-08-22T10:21:42Z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A3D77BA9B81C4BB0B1D807D74C6F135F_13</vt:lpwstr>
  </property>
  <property fmtid="{D5CDD505-2E9C-101B-9397-08002B2CF9AE}" pid="3" name="KSOProductBuildVer">
    <vt:lpwstr>2052-12.1.0.21915</vt:lpwstr>
  </property>
</Properties>
</file>